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Глав бух\Desktop\2022\кв отчеты УЗ\кв отчеты УОЗ 2023\"/>
    </mc:Choice>
  </mc:AlternateContent>
  <xr:revisionPtr revIDLastSave="0" documentId="13_ncr:1_{5EC6EDF4-9616-4610-AC02-853298B711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кв 2023" sheetId="1" r:id="rId1"/>
    <sheet name="Лист1" sheetId="2" r:id="rId2"/>
  </sheets>
  <definedNames>
    <definedName name="_xlnm._FilterDatabase" localSheetId="0" hidden="1">'1кв 2023'!$A$7:$Z$7</definedName>
    <definedName name="_xlnm.Print_Area" localSheetId="0">'1кв 2023'!$A$1:$Z$22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S11" i="1"/>
  <c r="F11" i="1"/>
  <c r="F9" i="1"/>
  <c r="F10" i="1"/>
  <c r="F8" i="1"/>
  <c r="I11" i="1"/>
  <c r="H11" i="1"/>
  <c r="G11" i="1"/>
  <c r="J9" i="1" l="1"/>
  <c r="J10" i="1"/>
  <c r="J8" i="1" l="1"/>
  <c r="J11" i="1" s="1"/>
  <c r="O9" i="1"/>
  <c r="O10" i="1"/>
  <c r="O8" i="1"/>
  <c r="K9" i="1"/>
  <c r="K10" i="1"/>
  <c r="K8" i="1"/>
</calcChain>
</file>

<file path=xl/sharedStrings.xml><?xml version="1.0" encoding="utf-8"?>
<sst xmlns="http://schemas.openxmlformats.org/spreadsheetml/2006/main" count="50" uniqueCount="43">
  <si>
    <t>тыс.тенге</t>
  </si>
  <si>
    <t>Наименование подведомственного предприятия</t>
  </si>
  <si>
    <t>№ п/п</t>
  </si>
  <si>
    <t>Период</t>
  </si>
  <si>
    <t>Доля участия государства</t>
  </si>
  <si>
    <t>Уставной капитал</t>
  </si>
  <si>
    <t>Наименование показателей</t>
  </si>
  <si>
    <t>Доходы, всего</t>
  </si>
  <si>
    <t>В том числе:</t>
  </si>
  <si>
    <t>Расходы</t>
  </si>
  <si>
    <t>Прибыль +/ Убыток -</t>
  </si>
  <si>
    <t>Задолженность</t>
  </si>
  <si>
    <t>ФОТ</t>
  </si>
  <si>
    <t>Штатная численность</t>
  </si>
  <si>
    <t>Остатки денежных средств</t>
  </si>
  <si>
    <t>собственные</t>
  </si>
  <si>
    <t>вып.гос.заказ</t>
  </si>
  <si>
    <t>Дебиторская</t>
  </si>
  <si>
    <t>Обязательства</t>
  </si>
  <si>
    <t>Всего</t>
  </si>
  <si>
    <t>В том числе: АУП</t>
  </si>
  <si>
    <t xml:space="preserve">Всего, утвержденная </t>
  </si>
  <si>
    <t>Всего, фактическая</t>
  </si>
  <si>
    <t>Наименование банка</t>
  </si>
  <si>
    <t>на текущих счетах</t>
  </si>
  <si>
    <t>на депозитных счетах</t>
  </si>
  <si>
    <t>Краткосрочная дебиторская</t>
  </si>
  <si>
    <t>Долгосрочная дебиторская</t>
  </si>
  <si>
    <t>Прочая</t>
  </si>
  <si>
    <t>Краткосрочная кредиторская</t>
  </si>
  <si>
    <t>Долгосрочная кредиторская</t>
  </si>
  <si>
    <t>Прочее</t>
  </si>
  <si>
    <t>КГП на ПХВ "Центр ранней детской реабилитации"</t>
  </si>
  <si>
    <t xml:space="preserve">Директор                                         </t>
  </si>
  <si>
    <t xml:space="preserve">И.о.гл. бухгалтер </t>
  </si>
  <si>
    <t>Тулекова Н.Д.</t>
  </si>
  <si>
    <t>Тел.:</t>
  </si>
  <si>
    <t>АО "First Heartland Jýsan Bank"</t>
  </si>
  <si>
    <t>Ибраимова А.М.</t>
  </si>
  <si>
    <t>Информация о финансово-хозяйственной деятельности учреждений здравоохранения УОЗ г.Алматы 1 квартал 2023г.</t>
  </si>
  <si>
    <t>1 квартал 2023 года</t>
  </si>
  <si>
    <t>3 месяцев 2023 года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</si>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</sst>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\ _₽_-;\-* #,##0.0\ _₽_-;_-* &quot;-&quot;?\ _₽_-;_-@_-"/>
    <numFmt numFmtId="166" formatCode="[$-419]mmmm\ yyyy;@"/>
    <numFmt numFmtId="167" formatCode="_-* #,##0.0_р_._-;\-* #,##0.0_р_._-;_-* &quot;-&quot;??_р_._-;_-@_-"/>
    <numFmt numFmtId="168" formatCode="#,##0.0"/>
    <numFmt numFmtId="169" formatCode="0.0"/>
    <numFmt numFmtId="170" formatCode="_-* #,##0_р_._-;\-* #,##0_р_._-;_-* &quot;-&quot;??_р_._-;_-@_-"/>
    <numFmt numFmtId="171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8"/>
      <name val="Arial"/>
      <family val="2"/>
    </font>
    <font>
      <sz val="8"/>
      <color indexed="63"/>
      <name val="Arial"/>
      <family val="2"/>
    </font>
    <font>
      <b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7" fillId="0" borderId="0"/>
    <xf numFmtId="167" fontId="7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0" fillId="0" borderId="0"/>
    <xf numFmtId="0" fontId="10" fillId="0" borderId="0"/>
  </cellStyleXfs>
  <cellXfs count="67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/>
    <xf numFmtId="165" fontId="2" fillId="0" borderId="0" xfId="0" applyNumberFormat="1" applyFont="1" applyFill="1"/>
    <xf numFmtId="0" fontId="4" fillId="0" borderId="0" xfId="0" applyFont="1" applyFill="1" applyAlignment="1">
      <alignment horizontal="right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166" fontId="2" fillId="0" borderId="6" xfId="1" applyNumberFormat="1" applyFont="1" applyFill="1" applyBorder="1" applyAlignment="1">
      <alignment horizontal="center" vertical="center"/>
    </xf>
    <xf numFmtId="167" fontId="2" fillId="0" borderId="6" xfId="2" applyFont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168" fontId="2" fillId="0" borderId="6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vertical="center" wrapText="1"/>
    </xf>
    <xf numFmtId="169" fontId="2" fillId="0" borderId="6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vertical="center" wrapText="1"/>
    </xf>
    <xf numFmtId="169" fontId="8" fillId="2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164" fontId="2" fillId="0" borderId="6" xfId="2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0" fillId="0" borderId="0" xfId="0" applyFill="1"/>
    <xf numFmtId="167" fontId="3" fillId="2" borderId="6" xfId="2" applyFont="1" applyFill="1" applyBorder="1" applyAlignment="1">
      <alignment horizontal="left" vertical="center"/>
    </xf>
    <xf numFmtId="167" fontId="3" fillId="2" borderId="6" xfId="2" applyFont="1" applyFill="1" applyBorder="1" applyAlignment="1">
      <alignment horizontal="center" vertical="center"/>
    </xf>
    <xf numFmtId="167" fontId="2" fillId="0" borderId="0" xfId="0" applyNumberFormat="1" applyFont="1" applyFill="1"/>
    <xf numFmtId="4" fontId="11" fillId="3" borderId="8" xfId="4" applyNumberFormat="1" applyFont="1" applyFill="1" applyBorder="1" applyAlignment="1">
      <alignment horizontal="right" vertical="top"/>
    </xf>
    <xf numFmtId="4" fontId="2" fillId="0" borderId="0" xfId="0" applyNumberFormat="1" applyFont="1" applyFill="1"/>
    <xf numFmtId="4" fontId="11" fillId="3" borderId="8" xfId="5" applyNumberFormat="1" applyFont="1" applyFill="1" applyBorder="1" applyAlignment="1">
      <alignment horizontal="right" vertical="top"/>
    </xf>
    <xf numFmtId="0" fontId="10" fillId="0" borderId="0" xfId="5"/>
    <xf numFmtId="2" fontId="11" fillId="3" borderId="8" xfId="5" applyNumberFormat="1" applyFont="1" applyFill="1" applyBorder="1" applyAlignment="1">
      <alignment horizontal="right" vertical="top"/>
    </xf>
    <xf numFmtId="4" fontId="5" fillId="0" borderId="6" xfId="4" applyNumberFormat="1" applyFont="1" applyBorder="1" applyAlignment="1">
      <alignment horizontal="right"/>
    </xf>
    <xf numFmtId="49" fontId="2" fillId="0" borderId="6" xfId="1" applyNumberFormat="1" applyFont="1" applyFill="1" applyBorder="1" applyAlignment="1">
      <alignment horizontal="center" vertical="center"/>
    </xf>
    <xf numFmtId="167" fontId="3" fillId="2" borderId="6" xfId="2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/>
    </xf>
    <xf numFmtId="170" fontId="3" fillId="2" borderId="6" xfId="2" applyNumberFormat="1" applyFont="1" applyFill="1" applyBorder="1" applyAlignment="1">
      <alignment horizontal="center" vertical="center"/>
    </xf>
    <xf numFmtId="4" fontId="5" fillId="3" borderId="9" xfId="4" applyNumberFormat="1" applyFont="1" applyFill="1" applyBorder="1" applyAlignment="1">
      <alignment horizontal="center" vertical="top" wrapText="1"/>
    </xf>
    <xf numFmtId="167" fontId="12" fillId="2" borderId="6" xfId="2" applyFont="1" applyFill="1" applyBorder="1" applyAlignment="1">
      <alignment vertical="center"/>
    </xf>
    <xf numFmtId="3" fontId="2" fillId="0" borderId="0" xfId="0" applyNumberFormat="1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1" xr:uid="{00000000-0005-0000-0000-000001000000}"/>
    <cellStyle name="Обычный_1 кв 2020 г" xfId="4" xr:uid="{00000000-0005-0000-0000-000002000000}"/>
    <cellStyle name="Обычный_Лист1" xfId="5" xr:uid="{00000000-0005-0000-0000-000003000000}"/>
    <cellStyle name="Финансовый 2" xfId="3" xr:uid="{00000000-0005-0000-0000-000004000000}"/>
    <cellStyle name="Финансовый 7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I48"/>
  <sheetViews>
    <sheetView tabSelected="1" zoomScale="70" zoomScaleNormal="7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I24" sqref="I24"/>
    </sheetView>
  </sheetViews>
  <sheetFormatPr defaultColWidth="9.140625" defaultRowHeight="20.25" x14ac:dyDescent="0.3"/>
  <cols>
    <col min="1" max="1" width="25.7109375" style="1" customWidth="1"/>
    <col min="2" max="2" width="16.7109375" style="1" customWidth="1"/>
    <col min="3" max="3" width="22.85546875" style="1" customWidth="1"/>
    <col min="4" max="4" width="17.5703125" style="1" customWidth="1"/>
    <col min="5" max="5" width="18.7109375" style="1" customWidth="1"/>
    <col min="6" max="6" width="23" style="1" customWidth="1"/>
    <col min="7" max="7" width="20.28515625" style="2" customWidth="1"/>
    <col min="8" max="8" width="21.85546875" style="1" customWidth="1"/>
    <col min="9" max="9" width="18.85546875" style="1" customWidth="1"/>
    <col min="10" max="10" width="21.42578125" style="1" customWidth="1"/>
    <col min="11" max="11" width="17.28515625" style="1" customWidth="1"/>
    <col min="12" max="12" width="17.7109375" style="1" customWidth="1"/>
    <col min="13" max="13" width="13" style="1" customWidth="1"/>
    <col min="14" max="14" width="12.5703125" style="1" customWidth="1"/>
    <col min="15" max="15" width="15.28515625" style="1" customWidth="1"/>
    <col min="16" max="16" width="21.5703125" style="1" customWidth="1"/>
    <col min="17" max="17" width="19.28515625" style="1" customWidth="1"/>
    <col min="18" max="18" width="15.7109375" style="1" customWidth="1"/>
    <col min="19" max="19" width="17.42578125" style="1" customWidth="1"/>
    <col min="20" max="20" width="18.85546875" style="1" customWidth="1"/>
    <col min="21" max="21" width="19.42578125" style="1" customWidth="1"/>
    <col min="22" max="22" width="19.140625" style="1" customWidth="1"/>
    <col min="23" max="23" width="18.5703125" style="1" customWidth="1"/>
    <col min="24" max="24" width="21.28515625" style="1" customWidth="1"/>
    <col min="25" max="25" width="30.85546875" style="1" customWidth="1"/>
    <col min="26" max="26" width="16.42578125" style="1" customWidth="1"/>
    <col min="27" max="16384" width="9.140625" style="1"/>
  </cols>
  <sheetData>
    <row r="2" spans="1:35" ht="19.5" customHeight="1" x14ac:dyDescent="0.3">
      <c r="B2" s="57" t="s">
        <v>39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spans="1:35" x14ac:dyDescent="0.3">
      <c r="J3" s="3"/>
      <c r="Z3" s="4" t="s">
        <v>0</v>
      </c>
    </row>
    <row r="4" spans="1:35" ht="23.25" customHeight="1" x14ac:dyDescent="0.3">
      <c r="A4" s="58" t="s">
        <v>1</v>
      </c>
      <c r="B4" s="42" t="s">
        <v>2</v>
      </c>
      <c r="C4" s="58" t="s">
        <v>3</v>
      </c>
      <c r="D4" s="42" t="s">
        <v>4</v>
      </c>
      <c r="E4" s="42" t="s">
        <v>5</v>
      </c>
      <c r="F4" s="50" t="s">
        <v>6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2"/>
    </row>
    <row r="5" spans="1:35" ht="33" customHeight="1" x14ac:dyDescent="0.3">
      <c r="A5" s="59"/>
      <c r="B5" s="61"/>
      <c r="C5" s="59"/>
      <c r="D5" s="61"/>
      <c r="E5" s="61"/>
      <c r="F5" s="44" t="s">
        <v>7</v>
      </c>
      <c r="G5" s="62" t="s">
        <v>8</v>
      </c>
      <c r="H5" s="63"/>
      <c r="I5" s="44" t="s">
        <v>9</v>
      </c>
      <c r="J5" s="44" t="s">
        <v>10</v>
      </c>
      <c r="K5" s="47" t="s">
        <v>11</v>
      </c>
      <c r="L5" s="47"/>
      <c r="M5" s="47"/>
      <c r="N5" s="47"/>
      <c r="O5" s="47"/>
      <c r="P5" s="47"/>
      <c r="Q5" s="47"/>
      <c r="R5" s="47"/>
      <c r="S5" s="48" t="s">
        <v>12</v>
      </c>
      <c r="T5" s="49"/>
      <c r="U5" s="50" t="s">
        <v>13</v>
      </c>
      <c r="V5" s="51"/>
      <c r="W5" s="52"/>
      <c r="X5" s="64" t="s">
        <v>14</v>
      </c>
      <c r="Y5" s="65"/>
      <c r="Z5" s="66"/>
    </row>
    <row r="6" spans="1:35" ht="23.25" customHeight="1" x14ac:dyDescent="0.3">
      <c r="A6" s="59"/>
      <c r="B6" s="61"/>
      <c r="C6" s="59"/>
      <c r="D6" s="61"/>
      <c r="E6" s="61"/>
      <c r="F6" s="45"/>
      <c r="G6" s="53" t="s">
        <v>15</v>
      </c>
      <c r="H6" s="42" t="s">
        <v>16</v>
      </c>
      <c r="I6" s="45"/>
      <c r="J6" s="45"/>
      <c r="K6" s="50" t="s">
        <v>17</v>
      </c>
      <c r="L6" s="51"/>
      <c r="M6" s="51"/>
      <c r="N6" s="52"/>
      <c r="O6" s="47" t="s">
        <v>18</v>
      </c>
      <c r="P6" s="47"/>
      <c r="Q6" s="47"/>
      <c r="R6" s="47"/>
      <c r="S6" s="55" t="s">
        <v>19</v>
      </c>
      <c r="T6" s="42" t="s">
        <v>20</v>
      </c>
      <c r="U6" s="42" t="s">
        <v>21</v>
      </c>
      <c r="V6" s="42" t="s">
        <v>22</v>
      </c>
      <c r="W6" s="42" t="s">
        <v>20</v>
      </c>
      <c r="X6" s="42" t="s">
        <v>23</v>
      </c>
      <c r="Y6" s="42" t="s">
        <v>24</v>
      </c>
      <c r="Z6" s="42" t="s">
        <v>25</v>
      </c>
    </row>
    <row r="7" spans="1:35" ht="139.5" customHeight="1" x14ac:dyDescent="0.3">
      <c r="A7" s="60"/>
      <c r="B7" s="43"/>
      <c r="C7" s="60"/>
      <c r="D7" s="43"/>
      <c r="E7" s="43"/>
      <c r="F7" s="46"/>
      <c r="G7" s="54"/>
      <c r="H7" s="43"/>
      <c r="I7" s="46"/>
      <c r="J7" s="46"/>
      <c r="K7" s="5" t="s">
        <v>19</v>
      </c>
      <c r="L7" s="5" t="s">
        <v>26</v>
      </c>
      <c r="M7" s="5" t="s">
        <v>27</v>
      </c>
      <c r="N7" s="6" t="s">
        <v>28</v>
      </c>
      <c r="O7" s="6" t="s">
        <v>19</v>
      </c>
      <c r="P7" s="7" t="s">
        <v>29</v>
      </c>
      <c r="Q7" s="7" t="s">
        <v>30</v>
      </c>
      <c r="R7" s="6" t="s">
        <v>31</v>
      </c>
      <c r="S7" s="56"/>
      <c r="T7" s="43"/>
      <c r="U7" s="43"/>
      <c r="V7" s="43"/>
      <c r="W7" s="43"/>
      <c r="X7" s="43"/>
      <c r="Y7" s="43"/>
      <c r="Z7" s="43"/>
    </row>
    <row r="8" spans="1:35" ht="40.15" customHeight="1" x14ac:dyDescent="0.3">
      <c r="A8" s="39" t="s">
        <v>32</v>
      </c>
      <c r="B8" s="18">
        <v>1</v>
      </c>
      <c r="C8" s="8">
        <v>44927</v>
      </c>
      <c r="D8" s="9">
        <v>100</v>
      </c>
      <c r="E8" s="9">
        <v>80000</v>
      </c>
      <c r="F8" s="9">
        <f>G8+H8</f>
        <v>73169</v>
      </c>
      <c r="G8" s="9">
        <v>67</v>
      </c>
      <c r="H8" s="9">
        <v>73102</v>
      </c>
      <c r="I8" s="9">
        <v>7480</v>
      </c>
      <c r="J8" s="19">
        <f>F8-I8</f>
        <v>65689</v>
      </c>
      <c r="K8" s="19">
        <f>L8+M8+N8</f>
        <v>0</v>
      </c>
      <c r="L8" s="19"/>
      <c r="M8" s="19"/>
      <c r="N8" s="19"/>
      <c r="O8" s="19">
        <f>P8+Q8+R8</f>
        <v>0</v>
      </c>
      <c r="P8" s="19"/>
      <c r="Q8" s="20"/>
      <c r="R8" s="20"/>
      <c r="S8" s="31">
        <v>13480</v>
      </c>
      <c r="T8" s="31">
        <v>3100</v>
      </c>
      <c r="U8" s="10">
        <v>84.25</v>
      </c>
      <c r="V8" s="12">
        <v>65.25</v>
      </c>
      <c r="W8" s="32" t="s">
        <v>42</v>
      </c>
      <c r="X8" s="13" t="s">
        <v>37</v>
      </c>
      <c r="Y8" s="36">
        <v>120300</v>
      </c>
      <c r="Z8" s="14">
        <v>0</v>
      </c>
      <c r="AA8" s="21"/>
      <c r="AB8" s="21"/>
      <c r="AC8" s="21"/>
      <c r="AD8" s="21"/>
      <c r="AE8" s="21"/>
      <c r="AF8" s="21"/>
      <c r="AG8" s="21"/>
      <c r="AH8" s="21"/>
      <c r="AI8" s="21"/>
    </row>
    <row r="9" spans="1:35" s="22" customFormat="1" ht="40.15" customHeight="1" x14ac:dyDescent="0.3">
      <c r="A9" s="40"/>
      <c r="B9" s="18">
        <v>2</v>
      </c>
      <c r="C9" s="8">
        <v>44958</v>
      </c>
      <c r="D9" s="9">
        <v>100</v>
      </c>
      <c r="E9" s="9">
        <v>80000</v>
      </c>
      <c r="F9" s="9">
        <f t="shared" ref="F9:F10" si="0">G9+H9</f>
        <v>8613</v>
      </c>
      <c r="G9" s="9">
        <v>182</v>
      </c>
      <c r="H9" s="9">
        <v>8431</v>
      </c>
      <c r="I9" s="9">
        <v>6988</v>
      </c>
      <c r="J9" s="19">
        <f t="shared" ref="J9:J10" si="1">F9-I9</f>
        <v>1625</v>
      </c>
      <c r="K9" s="19">
        <f t="shared" ref="K9" si="2">L9+M9+N9</f>
        <v>0</v>
      </c>
      <c r="L9" s="19"/>
      <c r="M9" s="19"/>
      <c r="N9" s="19"/>
      <c r="O9" s="19">
        <f t="shared" ref="O9" si="3">P9+Q9+R9</f>
        <v>0</v>
      </c>
      <c r="P9" s="19"/>
      <c r="Q9" s="20"/>
      <c r="R9" s="20"/>
      <c r="S9" s="31">
        <v>13966.3</v>
      </c>
      <c r="T9" s="31">
        <v>3205</v>
      </c>
      <c r="U9" s="10">
        <v>84.25</v>
      </c>
      <c r="V9" s="12">
        <v>65.25</v>
      </c>
      <c r="W9" s="32" t="s">
        <v>42</v>
      </c>
      <c r="X9" s="13" t="s">
        <v>37</v>
      </c>
      <c r="Y9" s="36">
        <v>95557</v>
      </c>
      <c r="Z9" s="14">
        <v>0</v>
      </c>
    </row>
    <row r="10" spans="1:35" s="22" customFormat="1" ht="40.15" customHeight="1" x14ac:dyDescent="0.3">
      <c r="A10" s="40"/>
      <c r="B10" s="18">
        <v>3</v>
      </c>
      <c r="C10" s="8">
        <v>44986</v>
      </c>
      <c r="D10" s="9">
        <v>100</v>
      </c>
      <c r="E10" s="9">
        <v>80000</v>
      </c>
      <c r="F10" s="9">
        <f t="shared" si="0"/>
        <v>16569</v>
      </c>
      <c r="G10" s="9">
        <v>198</v>
      </c>
      <c r="H10" s="9">
        <v>16371</v>
      </c>
      <c r="I10" s="9">
        <v>9870</v>
      </c>
      <c r="J10" s="19">
        <f t="shared" si="1"/>
        <v>6699</v>
      </c>
      <c r="K10" s="19">
        <f>L10+M10+N10</f>
        <v>0</v>
      </c>
      <c r="L10" s="19"/>
      <c r="M10" s="19"/>
      <c r="N10" s="19"/>
      <c r="O10" s="19">
        <f>P10+Q10+R10</f>
        <v>0</v>
      </c>
      <c r="P10" s="19"/>
      <c r="Q10" s="20"/>
      <c r="R10" s="20"/>
      <c r="S10" s="31">
        <v>18023</v>
      </c>
      <c r="T10" s="31">
        <v>3404.3</v>
      </c>
      <c r="U10" s="10">
        <v>84.25</v>
      </c>
      <c r="V10" s="12">
        <v>65.25</v>
      </c>
      <c r="W10" s="32" t="s">
        <v>42</v>
      </c>
      <c r="X10" s="13" t="s">
        <v>37</v>
      </c>
      <c r="Y10" s="11">
        <v>84031</v>
      </c>
      <c r="Z10" s="14">
        <v>0</v>
      </c>
    </row>
    <row r="11" spans="1:35" ht="40.5" x14ac:dyDescent="0.3">
      <c r="A11" s="40"/>
      <c r="B11" s="15"/>
      <c r="C11" s="15" t="s">
        <v>40</v>
      </c>
      <c r="D11" s="23"/>
      <c r="E11" s="24"/>
      <c r="F11" s="24">
        <f>SUM(F8:F10)</f>
        <v>98351</v>
      </c>
      <c r="G11" s="24">
        <f>SUM(G8:G10)</f>
        <v>447</v>
      </c>
      <c r="H11" s="24">
        <f>SUM(H8:H10)</f>
        <v>97904</v>
      </c>
      <c r="I11" s="24">
        <f>SUM(I8:I10)</f>
        <v>24338</v>
      </c>
      <c r="J11" s="24">
        <f>SUM(J8:J10)</f>
        <v>74013</v>
      </c>
      <c r="K11" s="24"/>
      <c r="L11" s="24"/>
      <c r="M11" s="24"/>
      <c r="N11" s="24"/>
      <c r="O11" s="24"/>
      <c r="P11" s="24"/>
      <c r="Q11" s="24"/>
      <c r="R11" s="24"/>
      <c r="S11" s="33">
        <f>SUM(S8:S10)</f>
        <v>45469.3</v>
      </c>
      <c r="T11" s="33">
        <f>SUM(T8:T10)</f>
        <v>9709.2999999999993</v>
      </c>
      <c r="U11" s="34"/>
      <c r="V11" s="35"/>
      <c r="W11" s="35"/>
      <c r="X11" s="16"/>
      <c r="Y11" s="11"/>
      <c r="Z11" s="17"/>
    </row>
    <row r="12" spans="1:35" ht="40.5" x14ac:dyDescent="0.3">
      <c r="A12" s="41"/>
      <c r="B12" s="15"/>
      <c r="C12" s="15" t="s">
        <v>41</v>
      </c>
      <c r="D12" s="23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37"/>
      <c r="T12" s="37"/>
      <c r="U12" s="34"/>
      <c r="V12" s="35"/>
      <c r="W12" s="35"/>
      <c r="X12" s="16"/>
      <c r="Y12" s="11"/>
      <c r="Z12" s="17"/>
    </row>
    <row r="14" spans="1:35" x14ac:dyDescent="0.3">
      <c r="J14" s="3"/>
    </row>
    <row r="15" spans="1:35" x14ac:dyDescent="0.3">
      <c r="A15" s="1" t="s">
        <v>33</v>
      </c>
      <c r="F15" s="3" t="s">
        <v>35</v>
      </c>
      <c r="I15" s="25"/>
      <c r="J15" s="3"/>
    </row>
    <row r="17" spans="1:6" x14ac:dyDescent="0.3">
      <c r="A17" s="1" t="s">
        <v>34</v>
      </c>
      <c r="F17" s="1" t="s">
        <v>38</v>
      </c>
    </row>
    <row r="18" spans="1:6" x14ac:dyDescent="0.3">
      <c r="A18" s="1" t="s">
        <v>36</v>
      </c>
      <c r="F18" s="38">
        <v>77476269683</v>
      </c>
    </row>
    <row r="23" spans="1:6" x14ac:dyDescent="0.3">
      <c r="C23" s="26"/>
    </row>
    <row r="24" spans="1:6" x14ac:dyDescent="0.3">
      <c r="C24" s="26"/>
    </row>
    <row r="25" spans="1:6" x14ac:dyDescent="0.3">
      <c r="C25" s="26"/>
    </row>
    <row r="26" spans="1:6" x14ac:dyDescent="0.3">
      <c r="C26" s="26"/>
    </row>
    <row r="27" spans="1:6" x14ac:dyDescent="0.3">
      <c r="C27" s="26"/>
    </row>
    <row r="28" spans="1:6" x14ac:dyDescent="0.3">
      <c r="C28" s="26"/>
    </row>
    <row r="29" spans="1:6" x14ac:dyDescent="0.3">
      <c r="C29" s="26"/>
    </row>
    <row r="30" spans="1:6" x14ac:dyDescent="0.3">
      <c r="C30" s="26"/>
    </row>
    <row r="31" spans="1:6" x14ac:dyDescent="0.3">
      <c r="C31" s="26"/>
    </row>
    <row r="32" spans="1:6" x14ac:dyDescent="0.3">
      <c r="C32" s="26"/>
    </row>
    <row r="33" spans="3:3" x14ac:dyDescent="0.3">
      <c r="C33" s="26"/>
    </row>
    <row r="34" spans="3:3" x14ac:dyDescent="0.3">
      <c r="C34" s="26"/>
    </row>
    <row r="35" spans="3:3" x14ac:dyDescent="0.3">
      <c r="C35" s="26"/>
    </row>
    <row r="36" spans="3:3" x14ac:dyDescent="0.3">
      <c r="C36" s="26"/>
    </row>
    <row r="37" spans="3:3" x14ac:dyDescent="0.3">
      <c r="C37" s="26"/>
    </row>
    <row r="38" spans="3:3" x14ac:dyDescent="0.3">
      <c r="C38" s="26"/>
    </row>
    <row r="39" spans="3:3" x14ac:dyDescent="0.3">
      <c r="C39" s="26"/>
    </row>
    <row r="40" spans="3:3" x14ac:dyDescent="0.3">
      <c r="C40" s="26"/>
    </row>
    <row r="41" spans="3:3" x14ac:dyDescent="0.3">
      <c r="C41" s="26"/>
    </row>
    <row r="42" spans="3:3" x14ac:dyDescent="0.3">
      <c r="C42" s="26"/>
    </row>
    <row r="43" spans="3:3" x14ac:dyDescent="0.3">
      <c r="C43" s="26"/>
    </row>
    <row r="44" spans="3:3" x14ac:dyDescent="0.3">
      <c r="C44" s="26"/>
    </row>
    <row r="45" spans="3:3" x14ac:dyDescent="0.3">
      <c r="C45" s="26"/>
    </row>
    <row r="46" spans="3:3" x14ac:dyDescent="0.3">
      <c r="C46" s="26"/>
    </row>
    <row r="47" spans="3:3" x14ac:dyDescent="0.3">
      <c r="C47" s="26"/>
    </row>
    <row r="48" spans="3:3" x14ac:dyDescent="0.3">
      <c r="C48" s="27"/>
    </row>
  </sheetData>
  <autoFilter ref="A7:Z7" xr:uid="{00000000-0009-0000-0000-000000000000}"/>
  <mergeCells count="28">
    <mergeCell ref="B2:Z2"/>
    <mergeCell ref="A4:A7"/>
    <mergeCell ref="B4:B7"/>
    <mergeCell ref="C4:C7"/>
    <mergeCell ref="D4:D7"/>
    <mergeCell ref="E4:E7"/>
    <mergeCell ref="F4:Z4"/>
    <mergeCell ref="F5:F7"/>
    <mergeCell ref="G5:H5"/>
    <mergeCell ref="I5:I7"/>
    <mergeCell ref="Z6:Z7"/>
    <mergeCell ref="X6:X7"/>
    <mergeCell ref="Y6:Y7"/>
    <mergeCell ref="X5:Z5"/>
    <mergeCell ref="A8:A12"/>
    <mergeCell ref="T6:T7"/>
    <mergeCell ref="U6:U7"/>
    <mergeCell ref="V6:V7"/>
    <mergeCell ref="W6:W7"/>
    <mergeCell ref="J5:J7"/>
    <mergeCell ref="K5:R5"/>
    <mergeCell ref="S5:T5"/>
    <mergeCell ref="U5:W5"/>
    <mergeCell ref="G6:G7"/>
    <mergeCell ref="H6:H7"/>
    <mergeCell ref="K6:N6"/>
    <mergeCell ref="O6:R6"/>
    <mergeCell ref="S6:S7"/>
  </mergeCells>
  <pageMargins left="0.23622047244094491" right="0.23622047244094491" top="0.74803149606299213" bottom="0.74803149606299213" header="0.31496062992125984" footer="0.31496062992125984"/>
  <pageSetup paperSize="9" scale="28" fitToHeight="0" orientation="landscape" r:id="rId1"/>
  <colBreaks count="2" manualBreakCount="2">
    <brk id="12" max="21" man="1"/>
    <brk id="26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59"/>
  <sheetViews>
    <sheetView workbookViewId="0">
      <selection activeCell="B2" sqref="B2:B51"/>
    </sheetView>
  </sheetViews>
  <sheetFormatPr defaultRowHeight="15" x14ac:dyDescent="0.25"/>
  <sheetData>
    <row r="2" spans="2:2" x14ac:dyDescent="0.25">
      <c r="B2" s="28"/>
    </row>
    <row r="3" spans="2:2" x14ac:dyDescent="0.25">
      <c r="B3" s="28"/>
    </row>
    <row r="4" spans="2:2" x14ac:dyDescent="0.25">
      <c r="B4" s="28"/>
    </row>
    <row r="5" spans="2:2" x14ac:dyDescent="0.25">
      <c r="B5" s="28"/>
    </row>
    <row r="6" spans="2:2" x14ac:dyDescent="0.25">
      <c r="B6" s="28"/>
    </row>
    <row r="7" spans="2:2" x14ac:dyDescent="0.25">
      <c r="B7" s="28"/>
    </row>
    <row r="8" spans="2:2" x14ac:dyDescent="0.25">
      <c r="B8" s="28"/>
    </row>
    <row r="9" spans="2:2" x14ac:dyDescent="0.25">
      <c r="B9" s="28"/>
    </row>
    <row r="10" spans="2:2" x14ac:dyDescent="0.25">
      <c r="B10" s="28"/>
    </row>
    <row r="11" spans="2:2" x14ac:dyDescent="0.25">
      <c r="B11" s="28"/>
    </row>
    <row r="12" spans="2:2" x14ac:dyDescent="0.25">
      <c r="B12" s="28"/>
    </row>
    <row r="13" spans="2:2" x14ac:dyDescent="0.25">
      <c r="B13" s="28"/>
    </row>
    <row r="14" spans="2:2" x14ac:dyDescent="0.25">
      <c r="B14" s="28"/>
    </row>
    <row r="15" spans="2:2" x14ac:dyDescent="0.25">
      <c r="B15" s="28"/>
    </row>
    <row r="16" spans="2:2" x14ac:dyDescent="0.25">
      <c r="B16" s="28"/>
    </row>
    <row r="17" spans="2:2" x14ac:dyDescent="0.25">
      <c r="B17" s="28"/>
    </row>
    <row r="18" spans="2:2" x14ac:dyDescent="0.25">
      <c r="B18" s="28"/>
    </row>
    <row r="19" spans="2:2" x14ac:dyDescent="0.25">
      <c r="B19" s="28"/>
    </row>
    <row r="20" spans="2:2" x14ac:dyDescent="0.25">
      <c r="B20" s="28"/>
    </row>
    <row r="21" spans="2:2" x14ac:dyDescent="0.25">
      <c r="B21" s="28"/>
    </row>
    <row r="22" spans="2:2" x14ac:dyDescent="0.25">
      <c r="B22" s="28"/>
    </row>
    <row r="23" spans="2:2" x14ac:dyDescent="0.25">
      <c r="B23" s="28"/>
    </row>
    <row r="24" spans="2:2" x14ac:dyDescent="0.25">
      <c r="B24" s="28"/>
    </row>
    <row r="25" spans="2:2" x14ac:dyDescent="0.25">
      <c r="B25" s="28"/>
    </row>
    <row r="26" spans="2:2" x14ac:dyDescent="0.25">
      <c r="B26" s="28"/>
    </row>
    <row r="27" spans="2:2" x14ac:dyDescent="0.25">
      <c r="B27" s="28"/>
    </row>
    <row r="28" spans="2:2" x14ac:dyDescent="0.25">
      <c r="B28" s="28"/>
    </row>
    <row r="29" spans="2:2" x14ac:dyDescent="0.25">
      <c r="B29" s="28"/>
    </row>
    <row r="30" spans="2:2" x14ac:dyDescent="0.25">
      <c r="B30" s="28"/>
    </row>
    <row r="31" spans="2:2" x14ac:dyDescent="0.25">
      <c r="B31" s="28"/>
    </row>
    <row r="32" spans="2:2" x14ac:dyDescent="0.25">
      <c r="B32" s="28"/>
    </row>
    <row r="33" spans="2:2" x14ac:dyDescent="0.25">
      <c r="B33" s="28"/>
    </row>
    <row r="34" spans="2:2" x14ac:dyDescent="0.25">
      <c r="B34" s="28"/>
    </row>
    <row r="35" spans="2:2" x14ac:dyDescent="0.25">
      <c r="B35" s="28"/>
    </row>
    <row r="36" spans="2:2" x14ac:dyDescent="0.25">
      <c r="B36" s="28"/>
    </row>
    <row r="37" spans="2:2" x14ac:dyDescent="0.25">
      <c r="B37" s="28"/>
    </row>
    <row r="38" spans="2:2" x14ac:dyDescent="0.25">
      <c r="B38" s="30"/>
    </row>
    <row r="39" spans="2:2" x14ac:dyDescent="0.25">
      <c r="B39" s="28"/>
    </row>
    <row r="40" spans="2:2" x14ac:dyDescent="0.25">
      <c r="B40" s="28"/>
    </row>
    <row r="41" spans="2:2" x14ac:dyDescent="0.25">
      <c r="B41" s="28"/>
    </row>
    <row r="42" spans="2:2" x14ac:dyDescent="0.25">
      <c r="B42" s="28"/>
    </row>
    <row r="43" spans="2:2" x14ac:dyDescent="0.25">
      <c r="B43" s="28"/>
    </row>
    <row r="44" spans="2:2" x14ac:dyDescent="0.25">
      <c r="B44" s="28"/>
    </row>
    <row r="45" spans="2:2" x14ac:dyDescent="0.25">
      <c r="B45" s="28"/>
    </row>
    <row r="46" spans="2:2" x14ac:dyDescent="0.25">
      <c r="B46" s="28"/>
    </row>
    <row r="47" spans="2:2" x14ac:dyDescent="0.25">
      <c r="B47" s="28"/>
    </row>
    <row r="48" spans="2:2" x14ac:dyDescent="0.25">
      <c r="B48" s="28"/>
    </row>
    <row r="49" spans="2:2" x14ac:dyDescent="0.25">
      <c r="B49" s="28"/>
    </row>
    <row r="50" spans="2:2" x14ac:dyDescent="0.25">
      <c r="B50" s="28"/>
    </row>
    <row r="51" spans="2:2" x14ac:dyDescent="0.25">
      <c r="B51" s="28"/>
    </row>
    <row r="52" spans="2:2" x14ac:dyDescent="0.25">
      <c r="B52" s="28"/>
    </row>
    <row r="53" spans="2:2" x14ac:dyDescent="0.25">
      <c r="B53" s="28"/>
    </row>
    <row r="54" spans="2:2" x14ac:dyDescent="0.25">
      <c r="B54" s="28"/>
    </row>
    <row r="55" spans="2:2" x14ac:dyDescent="0.25">
      <c r="B55" s="28"/>
    </row>
    <row r="56" spans="2:2" x14ac:dyDescent="0.25">
      <c r="B56" s="28"/>
    </row>
    <row r="57" spans="2:2" x14ac:dyDescent="0.25">
      <c r="B57" s="28"/>
    </row>
    <row r="58" spans="2:2" x14ac:dyDescent="0.25">
      <c r="B58" s="29"/>
    </row>
    <row r="59" spans="2:2" x14ac:dyDescent="0.25">
      <c r="B59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1кв 2023</vt:lpstr>
      <vt:lpstr>Лист1</vt:lpstr>
      <vt:lpstr>'1кв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user_inet</dc:creator>
  <cp:lastModifiedBy>Глав бух</cp:lastModifiedBy>
  <cp:lastPrinted>2023-04-07T03:29:26Z</cp:lastPrinted>
  <dcterms:created xsi:type="dcterms:W3CDTF">2021-04-05T05:47:48Z</dcterms:created>
  <dcterms:modified xsi:type="dcterms:W3CDTF">2023-07-05T05:50:31Z</dcterms:modified>
</cp:coreProperties>
</file>